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 firstSheet="1" activeTab="1"/>
  </bookViews>
  <sheets>
    <sheet name="Hoja1" sheetId="4" state="hidden" r:id="rId1"/>
    <sheet name="F1" sheetId="3" r:id="rId2"/>
  </sheets>
  <definedNames>
    <definedName name="_xlnm.Print_Area" localSheetId="1">'F1'!$A$1:$F$85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E44" i="3"/>
  <c r="E56" i="3" s="1"/>
  <c r="E78" i="3" s="1"/>
  <c r="C44" i="3"/>
  <c r="C59" i="3" s="1"/>
  <c r="B44" i="3"/>
  <c r="B59" i="3" s="1"/>
  <c r="F78" i="3" l="1"/>
</calcChain>
</file>

<file path=xl/sharedStrings.xml><?xml version="1.0" encoding="utf-8"?>
<sst xmlns="http://schemas.openxmlformats.org/spreadsheetml/2006/main" count="123" uniqueCount="122">
  <si>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</si>
  <si>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</si>
  <si>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</si>
  <si>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</si>
  <si>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</si>
  <si>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</si>
  <si>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</si>
  <si>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</si>
  <si>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</si>
  <si>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</si>
  <si>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</si>
  <si>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</si>
  <si>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</si>
  <si>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</si>
  <si>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</si>
  <si>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</si>
  <si>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</si>
  <si>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</si>
  <si>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</si>
  <si>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</si>
  <si>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</si>
  <si>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</si>
  <si>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</si>
  <si>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</si>
  <si>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</si>
  <si>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</si>
  <si>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</si>
  <si>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</si>
  <si>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</si>
  <si>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</si>
  <si>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</si>
  <si>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</si>
  <si>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</si>
  <si>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</si>
  <si>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</si>
  <si>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</si>
  <si>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</si>
  <si>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</si>
  <si>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</si>
  <si>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</si>
  <si>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</si>
  <si>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</si>
  <si>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</si>
  <si>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</si>
  <si>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</si>
  <si>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</si>
  <si>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</si>
  <si>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</si>
  <si>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</si>
  <si>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</si>
  <si>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</si>
  <si>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</si>
  <si>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</si>
  <si>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</si>
  <si>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</si>
  <si>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</si>
  <si>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</si>
  <si>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</si>
  <si>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</si>
  <si>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</si>
  <si>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</si>
  <si>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</si>
  <si>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</si>
  <si>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</si>
  <si>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</si>
  <si>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</si>
  <si>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</si>
  <si>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</si>
  <si>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</si>
  <si>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</si>
  <si>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</si>
  <si>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</si>
  <si>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</si>
  <si>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</si>
  <si>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</si>
  <si>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</si>
  <si>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</si>
  <si>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</si>
  <si>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</si>
  <si>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</si>
  <si>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</si>
  <si>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</si>
  <si>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</si>
  <si>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</si>
  <si>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</si>
  <si>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</si>
  <si>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</si>
  <si>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</si>
  <si>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</si>
  <si>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</si>
  <si>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</si>
  <si>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</si>
  <si>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</si>
  <si>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</si>
  <si>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</si>
  <si>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</si>
  <si>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</si>
  <si>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</si>
  <si>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</si>
  <si>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</si>
  <si>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</si>
  <si>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</si>
  <si>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</si>
  <si>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</si>
  <si>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</si>
  <si>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</si>
  <si>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</si>
  <si>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</si>
  <si>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</si>
  <si>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</si>
  <si>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</si>
  <si>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</si>
  <si>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</si>
  <si>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</si>
  <si>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</si>
  <si>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</si>
  <si>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</si>
  <si>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</si>
  <si>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</si>
  <si>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MUNICIPIO MANUEL DOBLADO, GTO.
Estado de Situación Financiera Detallado - LDF
al 31 de Diciembre de 2017 y al 31 de Diciembre de 2016
PESOS</t>
  </si>
  <si>
    <t xml:space="preserve">PRESIDENTE MUNICIPAL
DR. JUAN ARTEMIO LEON ZARATE
</t>
  </si>
  <si>
    <t xml:space="preserve">TESORERO MUNICIPAL
C.P. ADRIAN PRECIADO VARGAS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</si>
</sst>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8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0" borderId="0" xfId="2" applyFont="1" applyBorder="1" applyAlignment="1" applyProtection="1">
      <alignment horizontal="left" vertical="top" wrapText="1" indent="2"/>
      <protection locked="0"/>
    </xf>
    <xf numFmtId="0" fontId="7" fillId="0" borderId="0" xfId="2" applyFont="1" applyBorder="1" applyAlignment="1" applyProtection="1">
      <alignment vertical="top" wrapText="1"/>
      <protection locked="0"/>
    </xf>
    <xf numFmtId="0" fontId="7" fillId="0" borderId="0" xfId="2" applyFont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view="pageBreakPreview" topLeftCell="A61" zoomScale="60" zoomScaleNormal="120" workbookViewId="0">
      <selection activeCell="A85" sqref="A85:D85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52948483.090000004</v>
      </c>
      <c r="C6" s="9">
        <f>SUM(C7:C13)</f>
        <v>33127030.030000001</v>
      </c>
      <c r="D6" s="5" t="s">
        <v>6</v>
      </c>
      <c r="E6" s="9">
        <f>SUM(E7:E15)</f>
        <v>17121194</v>
      </c>
      <c r="F6" s="9">
        <f>SUM(F7:F15)</f>
        <v>17041396.050000001</v>
      </c>
    </row>
    <row r="7" spans="1:6" x14ac:dyDescent="0.2">
      <c r="A7" s="10" t="s">
        <v>7</v>
      </c>
      <c r="B7" s="9"/>
      <c r="C7" s="9"/>
      <c r="D7" s="11" t="s">
        <v>8</v>
      </c>
      <c r="E7" s="9">
        <v>728634.92</v>
      </c>
      <c r="F7" s="9">
        <v>193572.94</v>
      </c>
    </row>
    <row r="8" spans="1:6" x14ac:dyDescent="0.2">
      <c r="A8" s="10" t="s">
        <v>9</v>
      </c>
      <c r="B8" s="9">
        <v>11149547.310000001</v>
      </c>
      <c r="C8" s="9">
        <v>1316772.0900000001</v>
      </c>
      <c r="D8" s="11" t="s">
        <v>10</v>
      </c>
      <c r="E8" s="9">
        <v>2416075.17</v>
      </c>
      <c r="F8" s="9">
        <v>1841584.94</v>
      </c>
    </row>
    <row r="9" spans="1:6" x14ac:dyDescent="0.2">
      <c r="A9" s="10" t="s">
        <v>11</v>
      </c>
      <c r="B9" s="9"/>
      <c r="C9" s="9"/>
      <c r="D9" s="11" t="s">
        <v>12</v>
      </c>
      <c r="E9" s="9">
        <v>4525615.47</v>
      </c>
      <c r="F9" s="9">
        <v>3765906.39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>
        <v>41798935.780000001</v>
      </c>
      <c r="C11" s="9">
        <v>31810257.940000001</v>
      </c>
      <c r="D11" s="11" t="s">
        <v>16</v>
      </c>
      <c r="E11" s="9">
        <v>2171036.81</v>
      </c>
      <c r="F11" s="9">
        <v>0</v>
      </c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3620758.27</v>
      </c>
      <c r="F13" s="9">
        <v>4329878.67</v>
      </c>
    </row>
    <row r="14" spans="1:6" x14ac:dyDescent="0.2">
      <c r="A14" s="3" t="s">
        <v>21</v>
      </c>
      <c r="B14" s="9">
        <f>SUM(B15:B21)</f>
        <v>15891158.77</v>
      </c>
      <c r="C14" s="9">
        <f>SUM(C15:C21)</f>
        <v>13503646.889999999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3659073.36</v>
      </c>
      <c r="F15" s="9">
        <v>6910453.1100000003</v>
      </c>
    </row>
    <row r="16" spans="1:6" x14ac:dyDescent="0.2">
      <c r="A16" s="10" t="s">
        <v>25</v>
      </c>
      <c r="B16" s="9">
        <v>728920.07</v>
      </c>
      <c r="C16" s="9">
        <v>729748.2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1068012.06</v>
      </c>
      <c r="C17" s="9">
        <v>296021.40999999997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79460</v>
      </c>
      <c r="C19" s="9">
        <v>79460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14014766.640000001</v>
      </c>
      <c r="C21" s="9">
        <v>12398417.279999999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6802768.9199999999</v>
      </c>
      <c r="C22" s="9">
        <f>SUM(C23:C27)</f>
        <v>6724502.2400000002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54041</v>
      </c>
      <c r="C23" s="9">
        <v>0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>
        <v>187688</v>
      </c>
      <c r="C24" s="9">
        <v>187688</v>
      </c>
      <c r="D24" s="5" t="s">
        <v>42</v>
      </c>
      <c r="E24" s="9">
        <f>SUM(E25:E27)</f>
        <v>4200000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6561039.9199999999</v>
      </c>
      <c r="C26" s="9">
        <v>6536814.2400000002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4200000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824948.16</v>
      </c>
      <c r="F39" s="9">
        <f>SUM(F40:F42)</f>
        <v>740033.33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824948.16</v>
      </c>
      <c r="F40" s="9">
        <v>740033.33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75642410.780000001</v>
      </c>
      <c r="C44" s="7">
        <f>C6+C14+C22+C28+C34+C35+C38</f>
        <v>53355179.160000004</v>
      </c>
      <c r="D44" s="8" t="s">
        <v>80</v>
      </c>
      <c r="E44" s="7">
        <f>E6+E16+E20+E23+E24+E28+E35+E39</f>
        <v>22146142.16</v>
      </c>
      <c r="F44" s="7">
        <f>F6+F16+F20+F23+F24+F28+F35+F39</f>
        <v>17781429.379999999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188583602.93000001</v>
      </c>
      <c r="C49" s="9">
        <v>138218185.28999999</v>
      </c>
      <c r="D49" s="5" t="s">
        <v>88</v>
      </c>
      <c r="E49" s="9">
        <v>0</v>
      </c>
      <c r="F49" s="9">
        <v>595360</v>
      </c>
    </row>
    <row r="50" spans="1:6" x14ac:dyDescent="0.2">
      <c r="A50" s="13" t="s">
        <v>89</v>
      </c>
      <c r="B50" s="9">
        <v>25179307.649999999</v>
      </c>
      <c r="C50" s="9">
        <v>17914266.280000001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278400</v>
      </c>
      <c r="C51" s="9">
        <v>278400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-227442.12</v>
      </c>
      <c r="C52" s="9">
        <v>0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825561.13</v>
      </c>
      <c r="C53" s="9">
        <v>825561.13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595360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22146142.16</v>
      </c>
      <c r="F56" s="7">
        <f>F54+F44</f>
        <v>18376789.379999999</v>
      </c>
    </row>
    <row r="57" spans="1:6" x14ac:dyDescent="0.2">
      <c r="A57" s="12" t="s">
        <v>100</v>
      </c>
      <c r="B57" s="7">
        <f>SUM(B47:B55)</f>
        <v>214639429.59</v>
      </c>
      <c r="C57" s="7">
        <f>SUM(C47:C55)</f>
        <v>157236412.69999999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290281840.37</v>
      </c>
      <c r="C59" s="7">
        <f>C44+C57</f>
        <v>210591591.85999998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17080396.800000001</v>
      </c>
      <c r="F60" s="9">
        <f>SUM(F61:F63)</f>
        <v>16859172.699999999</v>
      </c>
    </row>
    <row r="61" spans="1:6" x14ac:dyDescent="0.2">
      <c r="A61" s="13"/>
      <c r="B61" s="9"/>
      <c r="C61" s="9"/>
      <c r="D61" s="5" t="s">
        <v>104</v>
      </c>
      <c r="E61" s="9">
        <v>16698885.800000001</v>
      </c>
      <c r="F61" s="9">
        <v>16698885.800000001</v>
      </c>
    </row>
    <row r="62" spans="1:6" x14ac:dyDescent="0.2">
      <c r="A62" s="13"/>
      <c r="B62" s="9"/>
      <c r="C62" s="9"/>
      <c r="D62" s="5" t="s">
        <v>105</v>
      </c>
      <c r="E62" s="9">
        <v>381511</v>
      </c>
      <c r="F62" s="9">
        <v>160286.9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251055301.41</v>
      </c>
      <c r="F65" s="9">
        <f>SUM(F66:F70)</f>
        <v>175355629.78</v>
      </c>
    </row>
    <row r="66" spans="1:6" x14ac:dyDescent="0.2">
      <c r="A66" s="13"/>
      <c r="B66" s="9"/>
      <c r="C66" s="9"/>
      <c r="D66" s="5" t="s">
        <v>108</v>
      </c>
      <c r="E66" s="9">
        <v>74711058.590000004</v>
      </c>
      <c r="F66" s="9">
        <v>0</v>
      </c>
    </row>
    <row r="67" spans="1:6" x14ac:dyDescent="0.2">
      <c r="A67" s="13"/>
      <c r="B67" s="9"/>
      <c r="C67" s="9"/>
      <c r="D67" s="5" t="s">
        <v>109</v>
      </c>
      <c r="E67" s="9">
        <v>176715540.81999999</v>
      </c>
      <c r="F67" s="9">
        <v>175726927.78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-371298</v>
      </c>
      <c r="F69" s="9">
        <v>-371298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268135698.21000001</v>
      </c>
      <c r="F76" s="7">
        <f>F60+F65+F72</f>
        <v>192214802.47999999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290281840.37</v>
      </c>
      <c r="F78" s="7">
        <f>F56+F76</f>
        <v>210591591.85999998</v>
      </c>
    </row>
    <row r="79" spans="1:6" x14ac:dyDescent="0.2">
      <c r="A79" s="15"/>
      <c r="B79" s="16"/>
      <c r="C79" s="16"/>
      <c r="D79" s="17"/>
      <c r="E79" s="16"/>
      <c r="F79" s="16"/>
    </row>
    <row r="85" spans="1:4" ht="33.75" x14ac:dyDescent="0.2">
      <c r="A85" s="25" t="s">
        <v>120</v>
      </c>
      <c r="B85" s="26"/>
      <c r="D85" s="27" t="s">
        <v>121</v>
      </c>
    </row>
  </sheetData>
  <mergeCells count="1">
    <mergeCell ref="A1:F1"/>
  </mergeCells>
  <pageMargins left="0.7" right="0.7" top="0.75" bottom="0.75" header="0.3" footer="0.3"/>
  <pageSetup scale="54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2018-05-10T21:01:44Z</cp:lastPrinted>
  <dcterms:created xsi:type="dcterms:W3CDTF">2017-01-11T17:17:46Z</dcterms:created>
  <dcterms:modified xsi:type="dcterms:W3CDTF">2018-05-10T21:02:42Z</dcterms:modified>
</cp:coreProperties>
</file>